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kinaEI\OneDrive - ГАОУ ВО МГПУ\Старый компьютер\документы\выгрузка контингента\на сайт Сулейманову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1" i="1"/>
  <c r="H22" i="1"/>
  <c r="H7" i="1"/>
  <c r="H8" i="1"/>
  <c r="H9" i="1"/>
  <c r="H10" i="1"/>
  <c r="H11" i="1"/>
  <c r="H12" i="1"/>
  <c r="H6" i="1"/>
  <c r="F14" i="1" l="1"/>
  <c r="E14" i="1"/>
  <c r="G14" i="1"/>
  <c r="D14" i="1"/>
  <c r="E20" i="1"/>
  <c r="F20" i="1"/>
  <c r="H20" i="1" s="1"/>
  <c r="G20" i="1"/>
  <c r="D20" i="1"/>
  <c r="E5" i="1"/>
  <c r="E4" i="1" s="1"/>
  <c r="F5" i="1"/>
  <c r="G5" i="1"/>
  <c r="G4" i="1" s="1"/>
  <c r="D5" i="1"/>
  <c r="H14" i="1" l="1"/>
  <c r="F4" i="1"/>
  <c r="H5" i="1"/>
  <c r="F13" i="1"/>
  <c r="E13" i="1"/>
  <c r="E23" i="1" s="1"/>
  <c r="D13" i="1"/>
  <c r="D4" i="1"/>
  <c r="G13" i="1"/>
  <c r="G23" i="1" s="1"/>
  <c r="H13" i="1" l="1"/>
  <c r="H4" i="1"/>
  <c r="D23" i="1"/>
  <c r="F23" i="1"/>
  <c r="H23" i="1" l="1"/>
</calcChain>
</file>

<file path=xl/sharedStrings.xml><?xml version="1.0" encoding="utf-8"?>
<sst xmlns="http://schemas.openxmlformats.org/spreadsheetml/2006/main" count="59" uniqueCount="31">
  <si>
    <t>Наименование образовательной программы</t>
  </si>
  <si>
    <t>на базе основного общего образования – всего</t>
  </si>
  <si>
    <t>Дошкольное образование</t>
  </si>
  <si>
    <t>44.02.01</t>
  </si>
  <si>
    <t>Преподавание в начальных классах</t>
  </si>
  <si>
    <t>44.02.02</t>
  </si>
  <si>
    <t>Педагогика дополнительного образования</t>
  </si>
  <si>
    <t>44.02.03</t>
  </si>
  <si>
    <t>Специальное дошкольное образование</t>
  </si>
  <si>
    <t>44.02.04</t>
  </si>
  <si>
    <t>Коррекционная педагогика в начальном образовании</t>
  </si>
  <si>
    <t>44.02.05</t>
  </si>
  <si>
    <t>Физическая культура</t>
  </si>
  <si>
    <t>49.02.01</t>
  </si>
  <si>
    <t>Народное художественное творчество (по видам)</t>
  </si>
  <si>
    <t>51.02.01</t>
  </si>
  <si>
    <t>на базе среднего общего образования – всего</t>
  </si>
  <si>
    <t>очная форма обучения</t>
  </si>
  <si>
    <t>заочная форма обучения</t>
  </si>
  <si>
    <t>Код специальности</t>
  </si>
  <si>
    <t>по договорам об оказании платных образовательных услуг</t>
  </si>
  <si>
    <t>за счет бюджетных ассигнований субъекта РФ</t>
  </si>
  <si>
    <t>из них иностранных граждан</t>
  </si>
  <si>
    <t>Общее количество</t>
  </si>
  <si>
    <t>Срок обучения</t>
  </si>
  <si>
    <t>2 г. 10 мес.</t>
  </si>
  <si>
    <t>3 г. 10 мес.</t>
  </si>
  <si>
    <t>3 г. 5 мес.</t>
  </si>
  <si>
    <t>Итого</t>
  </si>
  <si>
    <t>Итого по институту среднего профессионального образования им. К.Д. Ушинского</t>
  </si>
  <si>
    <t>Сведения о контингенте Института среднего профессионального образования имени К.Д. Ушинского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</si>
</sst>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D20" sqref="D20"/>
    </sheetView>
  </sheetViews>
  <sheetFormatPr defaultRowHeight="15" x14ac:dyDescent="0.25"/>
  <cols>
    <col min="1" max="1" width="45.140625" customWidth="1"/>
    <col min="2" max="2" width="16" customWidth="1"/>
    <col min="3" max="3" width="14.7109375" customWidth="1"/>
    <col min="4" max="5" width="22.85546875" customWidth="1"/>
    <col min="6" max="6" width="23.7109375" customWidth="1"/>
    <col min="7" max="7" width="23" customWidth="1"/>
  </cols>
  <sheetData>
    <row r="1" spans="1:8" x14ac:dyDescent="0.25">
      <c r="A1" s="8" t="s">
        <v>30</v>
      </c>
      <c r="B1" s="8"/>
      <c r="C1" s="8"/>
      <c r="D1" s="8"/>
      <c r="E1" s="8"/>
      <c r="F1" s="8"/>
      <c r="G1" s="8"/>
      <c r="H1" s="8"/>
    </row>
    <row r="2" spans="1:8" ht="31.5" customHeight="1" x14ac:dyDescent="0.25">
      <c r="A2" s="17" t="s">
        <v>0</v>
      </c>
      <c r="B2" s="17" t="s">
        <v>24</v>
      </c>
      <c r="C2" s="17" t="s">
        <v>19</v>
      </c>
      <c r="D2" s="19" t="s">
        <v>21</v>
      </c>
      <c r="E2" s="20"/>
      <c r="F2" s="19" t="s">
        <v>20</v>
      </c>
      <c r="G2" s="20"/>
      <c r="H2" s="12" t="s">
        <v>28</v>
      </c>
    </row>
    <row r="3" spans="1:8" ht="30" x14ac:dyDescent="0.25">
      <c r="A3" s="18"/>
      <c r="B3" s="18"/>
      <c r="C3" s="18"/>
      <c r="D3" s="1" t="s">
        <v>23</v>
      </c>
      <c r="E3" s="1" t="s">
        <v>22</v>
      </c>
      <c r="F3" s="1" t="s">
        <v>23</v>
      </c>
      <c r="G3" s="1" t="s">
        <v>22</v>
      </c>
      <c r="H3" s="12"/>
    </row>
    <row r="4" spans="1:8" x14ac:dyDescent="0.25">
      <c r="A4" s="14" t="s">
        <v>1</v>
      </c>
      <c r="B4" s="15"/>
      <c r="C4" s="16"/>
      <c r="D4" s="5">
        <f>SUM(D5)</f>
        <v>528</v>
      </c>
      <c r="E4" s="5">
        <f t="shared" ref="E4:G4" si="0">SUM(E5)</f>
        <v>0</v>
      </c>
      <c r="F4" s="5">
        <f t="shared" si="0"/>
        <v>2133</v>
      </c>
      <c r="G4" s="5">
        <f t="shared" si="0"/>
        <v>16</v>
      </c>
      <c r="H4" s="5">
        <f>SUM(D4,F4)</f>
        <v>2661</v>
      </c>
    </row>
    <row r="5" spans="1:8" x14ac:dyDescent="0.25">
      <c r="A5" s="9" t="s">
        <v>17</v>
      </c>
      <c r="B5" s="10"/>
      <c r="C5" s="11"/>
      <c r="D5" s="6">
        <f>SUM(D6:D12)</f>
        <v>528</v>
      </c>
      <c r="E5" s="6">
        <f>SUM(E6:E12)</f>
        <v>0</v>
      </c>
      <c r="F5" s="6">
        <f>SUM(F6:F12)</f>
        <v>2133</v>
      </c>
      <c r="G5" s="6">
        <f>SUM(G6:G12)</f>
        <v>16</v>
      </c>
      <c r="H5" s="6">
        <f>SUM(D5,F5)</f>
        <v>2661</v>
      </c>
    </row>
    <row r="6" spans="1:8" x14ac:dyDescent="0.25">
      <c r="A6" s="2" t="s">
        <v>2</v>
      </c>
      <c r="B6" s="1" t="s">
        <v>26</v>
      </c>
      <c r="C6" s="1" t="s">
        <v>3</v>
      </c>
      <c r="D6" s="1">
        <v>60</v>
      </c>
      <c r="E6" s="1">
        <v>0</v>
      </c>
      <c r="F6" s="1">
        <v>278</v>
      </c>
      <c r="G6" s="1">
        <v>2</v>
      </c>
      <c r="H6" s="6">
        <f>SUM(D6,F6)</f>
        <v>338</v>
      </c>
    </row>
    <row r="7" spans="1:8" x14ac:dyDescent="0.25">
      <c r="A7" s="2" t="s">
        <v>4</v>
      </c>
      <c r="B7" s="1" t="s">
        <v>26</v>
      </c>
      <c r="C7" s="1" t="s">
        <v>5</v>
      </c>
      <c r="D7" s="1">
        <v>124</v>
      </c>
      <c r="E7" s="1">
        <v>0</v>
      </c>
      <c r="F7" s="1">
        <v>949</v>
      </c>
      <c r="G7" s="1">
        <v>12</v>
      </c>
      <c r="H7" s="6">
        <f t="shared" ref="H7:H12" si="1">SUM(D7,F7)</f>
        <v>1073</v>
      </c>
    </row>
    <row r="8" spans="1:8" x14ac:dyDescent="0.25">
      <c r="A8" s="2" t="s">
        <v>6</v>
      </c>
      <c r="B8" s="1" t="s">
        <v>26</v>
      </c>
      <c r="C8" s="1" t="s">
        <v>7</v>
      </c>
      <c r="D8" s="1">
        <v>45</v>
      </c>
      <c r="E8" s="1">
        <v>0</v>
      </c>
      <c r="F8" s="1">
        <v>30</v>
      </c>
      <c r="G8" s="1">
        <v>0</v>
      </c>
      <c r="H8" s="6">
        <f t="shared" si="1"/>
        <v>75</v>
      </c>
    </row>
    <row r="9" spans="1:8" x14ac:dyDescent="0.25">
      <c r="A9" s="2" t="s">
        <v>8</v>
      </c>
      <c r="B9" s="1" t="s">
        <v>26</v>
      </c>
      <c r="C9" s="1" t="s">
        <v>9</v>
      </c>
      <c r="D9" s="1">
        <v>78</v>
      </c>
      <c r="E9" s="1">
        <v>0</v>
      </c>
      <c r="F9" s="1">
        <v>208</v>
      </c>
      <c r="G9" s="1">
        <v>0</v>
      </c>
      <c r="H9" s="6">
        <f t="shared" si="1"/>
        <v>286</v>
      </c>
    </row>
    <row r="10" spans="1:8" ht="30" x14ac:dyDescent="0.25">
      <c r="A10" s="2" t="s">
        <v>10</v>
      </c>
      <c r="B10" s="1" t="s">
        <v>26</v>
      </c>
      <c r="C10" s="1" t="s">
        <v>11</v>
      </c>
      <c r="D10" s="1">
        <v>102</v>
      </c>
      <c r="E10" s="1">
        <v>0</v>
      </c>
      <c r="F10" s="1">
        <v>443</v>
      </c>
      <c r="G10" s="1">
        <v>1</v>
      </c>
      <c r="H10" s="6">
        <f t="shared" si="1"/>
        <v>545</v>
      </c>
    </row>
    <row r="11" spans="1:8" x14ac:dyDescent="0.25">
      <c r="A11" s="2" t="s">
        <v>12</v>
      </c>
      <c r="B11" s="1" t="s">
        <v>26</v>
      </c>
      <c r="C11" s="1" t="s">
        <v>13</v>
      </c>
      <c r="D11" s="1">
        <v>60</v>
      </c>
      <c r="E11" s="1">
        <v>0</v>
      </c>
      <c r="F11" s="1">
        <v>154</v>
      </c>
      <c r="G11" s="1">
        <v>0</v>
      </c>
      <c r="H11" s="6">
        <f t="shared" si="1"/>
        <v>214</v>
      </c>
    </row>
    <row r="12" spans="1:8" ht="30" x14ac:dyDescent="0.25">
      <c r="A12" s="2" t="s">
        <v>14</v>
      </c>
      <c r="B12" s="1" t="s">
        <v>26</v>
      </c>
      <c r="C12" s="1" t="s">
        <v>15</v>
      </c>
      <c r="D12" s="1">
        <v>59</v>
      </c>
      <c r="E12" s="1">
        <v>0</v>
      </c>
      <c r="F12" s="1">
        <v>71</v>
      </c>
      <c r="G12" s="1">
        <v>1</v>
      </c>
      <c r="H12" s="6">
        <f t="shared" si="1"/>
        <v>130</v>
      </c>
    </row>
    <row r="13" spans="1:8" x14ac:dyDescent="0.25">
      <c r="A13" s="14" t="s">
        <v>16</v>
      </c>
      <c r="B13" s="15"/>
      <c r="C13" s="16"/>
      <c r="D13" s="5">
        <f>SUM(D20,D14)</f>
        <v>135</v>
      </c>
      <c r="E13" s="5">
        <f t="shared" ref="E13:G13" si="2">SUM(E14,E20)</f>
        <v>0</v>
      </c>
      <c r="F13" s="5">
        <f>SUM(F20,F14)</f>
        <v>577</v>
      </c>
      <c r="G13" s="5">
        <f t="shared" si="2"/>
        <v>2</v>
      </c>
      <c r="H13" s="5">
        <f>SUM(D13,F13)</f>
        <v>712</v>
      </c>
    </row>
    <row r="14" spans="1:8" x14ac:dyDescent="0.25">
      <c r="A14" s="9" t="s">
        <v>17</v>
      </c>
      <c r="B14" s="10"/>
      <c r="C14" s="11"/>
      <c r="D14" s="3">
        <f>SUM(D15:D19)</f>
        <v>135</v>
      </c>
      <c r="E14" s="3">
        <f t="shared" ref="E14:G14" si="3">SUM(E15:E19)</f>
        <v>0</v>
      </c>
      <c r="F14" s="3">
        <f>SUM(F15:F19)</f>
        <v>519</v>
      </c>
      <c r="G14" s="3">
        <f t="shared" si="3"/>
        <v>2</v>
      </c>
      <c r="H14" s="6">
        <f>SUM(D14,F14)</f>
        <v>654</v>
      </c>
    </row>
    <row r="15" spans="1:8" x14ac:dyDescent="0.25">
      <c r="A15" s="2" t="s">
        <v>2</v>
      </c>
      <c r="B15" s="1" t="s">
        <v>25</v>
      </c>
      <c r="C15" s="1" t="s">
        <v>3</v>
      </c>
      <c r="D15" s="1">
        <v>19</v>
      </c>
      <c r="E15" s="1">
        <v>0</v>
      </c>
      <c r="F15" s="1">
        <v>24</v>
      </c>
      <c r="G15" s="1">
        <v>0</v>
      </c>
      <c r="H15" s="6">
        <f t="shared" ref="H15:H22" si="4">SUM(D15,F15)</f>
        <v>43</v>
      </c>
    </row>
    <row r="16" spans="1:8" x14ac:dyDescent="0.25">
      <c r="A16" s="2" t="s">
        <v>4</v>
      </c>
      <c r="B16" s="1" t="s">
        <v>25</v>
      </c>
      <c r="C16" s="1" t="s">
        <v>5</v>
      </c>
      <c r="D16" s="1">
        <v>21</v>
      </c>
      <c r="E16" s="1">
        <v>0</v>
      </c>
      <c r="F16" s="1">
        <v>262</v>
      </c>
      <c r="G16" s="1">
        <v>1</v>
      </c>
      <c r="H16" s="6">
        <f t="shared" si="4"/>
        <v>283</v>
      </c>
    </row>
    <row r="17" spans="1:8" x14ac:dyDescent="0.25">
      <c r="A17" s="2" t="s">
        <v>8</v>
      </c>
      <c r="B17" s="1" t="s">
        <v>25</v>
      </c>
      <c r="C17" s="1" t="s">
        <v>9</v>
      </c>
      <c r="D17" s="1">
        <v>30</v>
      </c>
      <c r="E17" s="1">
        <v>0</v>
      </c>
      <c r="F17" s="1">
        <v>47</v>
      </c>
      <c r="G17" s="1">
        <v>0</v>
      </c>
      <c r="H17" s="6">
        <f t="shared" si="4"/>
        <v>77</v>
      </c>
    </row>
    <row r="18" spans="1:8" ht="30" x14ac:dyDescent="0.25">
      <c r="A18" s="2" t="s">
        <v>10</v>
      </c>
      <c r="B18" s="1" t="s">
        <v>25</v>
      </c>
      <c r="C18" s="1" t="s">
        <v>11</v>
      </c>
      <c r="D18" s="1">
        <v>28</v>
      </c>
      <c r="E18" s="1">
        <v>0</v>
      </c>
      <c r="F18" s="1">
        <v>125</v>
      </c>
      <c r="G18" s="1">
        <v>0</v>
      </c>
      <c r="H18" s="6">
        <f t="shared" si="4"/>
        <v>153</v>
      </c>
    </row>
    <row r="19" spans="1:8" x14ac:dyDescent="0.25">
      <c r="A19" s="2" t="s">
        <v>12</v>
      </c>
      <c r="B19" s="1" t="s">
        <v>25</v>
      </c>
      <c r="C19" s="1" t="s">
        <v>13</v>
      </c>
      <c r="D19" s="1">
        <v>37</v>
      </c>
      <c r="E19" s="1">
        <v>0</v>
      </c>
      <c r="F19" s="1">
        <v>61</v>
      </c>
      <c r="G19" s="1">
        <v>1</v>
      </c>
      <c r="H19" s="6">
        <f t="shared" si="4"/>
        <v>98</v>
      </c>
    </row>
    <row r="20" spans="1:8" x14ac:dyDescent="0.25">
      <c r="A20" s="9" t="s">
        <v>18</v>
      </c>
      <c r="B20" s="10"/>
      <c r="C20" s="11"/>
      <c r="D20" s="3">
        <f>SUM(D21:D22)</f>
        <v>0</v>
      </c>
      <c r="E20" s="3">
        <f t="shared" ref="E20:G20" si="5">SUM(E21:E22)</f>
        <v>0</v>
      </c>
      <c r="F20" s="3">
        <f t="shared" si="5"/>
        <v>58</v>
      </c>
      <c r="G20" s="3">
        <f t="shared" si="5"/>
        <v>0</v>
      </c>
      <c r="H20" s="6">
        <f t="shared" si="4"/>
        <v>58</v>
      </c>
    </row>
    <row r="21" spans="1:8" x14ac:dyDescent="0.25">
      <c r="A21" s="2" t="s">
        <v>2</v>
      </c>
      <c r="B21" s="1" t="s">
        <v>27</v>
      </c>
      <c r="C21" s="1" t="s">
        <v>3</v>
      </c>
      <c r="D21" s="1">
        <v>0</v>
      </c>
      <c r="E21" s="1">
        <v>0</v>
      </c>
      <c r="F21" s="1">
        <v>31</v>
      </c>
      <c r="G21" s="1">
        <v>0</v>
      </c>
      <c r="H21" s="6">
        <f t="shared" si="4"/>
        <v>31</v>
      </c>
    </row>
    <row r="22" spans="1:8" x14ac:dyDescent="0.25">
      <c r="A22" s="2" t="s">
        <v>4</v>
      </c>
      <c r="B22" s="1" t="s">
        <v>27</v>
      </c>
      <c r="C22" s="1" t="s">
        <v>5</v>
      </c>
      <c r="D22" s="1">
        <v>0</v>
      </c>
      <c r="E22" s="1">
        <v>0</v>
      </c>
      <c r="F22" s="1">
        <v>27</v>
      </c>
      <c r="G22" s="1">
        <v>0</v>
      </c>
      <c r="H22" s="6">
        <f t="shared" si="4"/>
        <v>27</v>
      </c>
    </row>
    <row r="23" spans="1:8" ht="31.5" customHeight="1" x14ac:dyDescent="0.25">
      <c r="A23" s="13" t="s">
        <v>29</v>
      </c>
      <c r="B23" s="13"/>
      <c r="C23" s="13"/>
      <c r="D23" s="7">
        <f>SUM(D4,D13)</f>
        <v>663</v>
      </c>
      <c r="E23" s="7">
        <f>SUM(E4,E13)</f>
        <v>0</v>
      </c>
      <c r="F23" s="7">
        <f>SUM(F4,F13)</f>
        <v>2710</v>
      </c>
      <c r="G23" s="7">
        <f>SUM(G4,G13)</f>
        <v>18</v>
      </c>
      <c r="H23" s="4">
        <f>SUM(H4,H13)</f>
        <v>3373</v>
      </c>
    </row>
  </sheetData>
  <mergeCells count="12">
    <mergeCell ref="A20:C20"/>
    <mergeCell ref="H2:H3"/>
    <mergeCell ref="A23:C23"/>
    <mergeCell ref="A13:C13"/>
    <mergeCell ref="C2:C3"/>
    <mergeCell ref="B2:B3"/>
    <mergeCell ref="A2:A3"/>
    <mergeCell ref="A5:C5"/>
    <mergeCell ref="A14:C14"/>
    <mergeCell ref="D2:E2"/>
    <mergeCell ref="F2:G2"/>
    <mergeCell ref="A4:C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Ивакина Елена Игоревна</dc:creator>
  <cp:lastModifiedBy>Ивакина Елена Игоревна</cp:lastModifiedBy>
  <cp:lastPrinted>2021-03-24T14:41:17Z</cp:lastPrinted>
  <dcterms:created xsi:type="dcterms:W3CDTF">2021-03-24T13:18:37Z</dcterms:created>
  <dcterms:modified xsi:type="dcterms:W3CDTF">2023-04-19T10:02:39Z</dcterms:modified>
</cp:coreProperties>
</file>